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65" windowWidth="15195" windowHeight="7920" activeTab="0"/>
  </bookViews>
  <sheets>
    <sheet name="แบบมีน้ำหนักคะแนนม4" sheetId="1" r:id="rId1"/>
  </sheets>
  <definedNames>
    <definedName name="_xlnm.Print_Area" localSheetId="0">'แบบมีน้ำหนักคะแนนม4'!$A$1:$R$40</definedName>
  </definedNames>
  <calcPr fullCalcOnLoad="1"/>
</workbook>
</file>

<file path=xl/comments1.xml><?xml version="1.0" encoding="utf-8"?>
<comments xmlns="http://schemas.openxmlformats.org/spreadsheetml/2006/main">
  <authors>
    <author>KANHACHALEE</author>
  </authors>
  <commentList>
    <comment ref="C8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N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O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B16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7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8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9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0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1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2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3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4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5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C1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5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6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7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8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9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0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5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F2" authorId="0">
      <text>
        <r>
          <rPr>
            <sz val="12"/>
            <rFont val="Tahoma"/>
            <family val="2"/>
          </rPr>
          <t xml:space="preserve">พิมพ์ชื่อ (เคาะ 2 ครั้ง) พิมพ์นามสกุล
</t>
        </r>
      </text>
    </comment>
    <comment ref="F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L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M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N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O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</commentList>
</comments>
</file>

<file path=xl/sharedStrings.xml><?xml version="1.0" encoding="utf-8"?>
<sst xmlns="http://schemas.openxmlformats.org/spreadsheetml/2006/main" count="54" uniqueCount="42">
  <si>
    <t>รายวิชา</t>
  </si>
  <si>
    <t>คณิตศาสตร์</t>
  </si>
  <si>
    <t>วิทยาศาสตร์</t>
  </si>
  <si>
    <t>รวม</t>
  </si>
  <si>
    <t>ระดับผลการเรียนเฉลี่ยวิชาคณิตศาสตร์</t>
  </si>
  <si>
    <t>ระดับผลการเรียนเฉลี่ยวิชาวิทยาศาสตร์</t>
  </si>
  <si>
    <t>สำหรับเจ้าหน้าที่รับสมัคร</t>
  </si>
  <si>
    <t>น้ำหนัก
คะแนน 
หรือหน่วยกิต</t>
  </si>
  <si>
    <t>ระดับคะแนน
หรือเกรด</t>
  </si>
  <si>
    <t>ลำดับ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</si>
  <si>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</si>
  <si>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</si>
  <si>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>ลงชื่อ ....................................................................</t>
  </si>
  <si>
    <t>ทุกรายวิชา</t>
  </si>
  <si>
    <t>เฉลี่ย</t>
  </si>
  <si>
    <t>คุณสมบัติ</t>
  </si>
  <si>
    <t>ผลระดับคะแนน</t>
  </si>
  <si>
    <t>ชื่อ - สกุล</t>
  </si>
  <si>
    <t>มัธยมศึกษาปีที่ ๑</t>
  </si>
  <si>
    <t>มัธยมศึกษาปีที่ ๒</t>
  </si>
  <si>
    <t>ม.๑</t>
  </si>
  <si>
    <t>ม.๒</t>
  </si>
  <si>
    <t>สรุป : นักเรียนมีระดับผลการเรียน</t>
  </si>
  <si>
    <t>มัธยมศึกษาปีที่ ๓</t>
  </si>
  <si>
    <t>ภาคเรียนที่ ๑</t>
  </si>
  <si>
    <t>ภาคเรียนที่ ๒</t>
  </si>
  <si>
    <t>ม.๓</t>
  </si>
  <si>
    <t>ผลคูณ12</t>
  </si>
  <si>
    <t>ผลคูณ11</t>
  </si>
  <si>
    <t>ผลคูณ21</t>
  </si>
  <si>
    <t>ผลคูณ22</t>
  </si>
  <si>
    <t>ผลคูณ31</t>
  </si>
  <si>
    <t xml:space="preserve">     (...........................................................................) </t>
  </si>
  <si>
    <t>คณิตศาสตร์ (พื้นฐาน)</t>
  </si>
  <si>
    <t>วิทยาศาสตร์ (พื้นฐาน)</t>
  </si>
  <si>
    <t xml:space="preserve">        เจ้าหน้าที่ตรวจสอบการกรอกระดับคะแนน</t>
  </si>
  <si>
    <t xml:space="preserve"> เจ้าหน้าที่ตรวจสอบระดับคะแนน</t>
  </si>
  <si>
    <t>ระดับผลการเรียนเฉลี่ยสะสม(ม.๑ - ม.๓)</t>
  </si>
  <si>
    <t>..................…………………………………………………………………………….</t>
  </si>
  <si>
    <r>
      <rPr>
        <b/>
        <sz val="22"/>
        <rFont val="Cordia New"/>
        <family val="2"/>
      </rPr>
      <t>แบบกรอกผลการเรียน</t>
    </r>
    <r>
      <rPr>
        <b/>
        <sz val="18"/>
        <rFont val="Cordia New"/>
        <family val="2"/>
      </rPr>
      <t xml:space="preserve">
ผู้สมัครเข้าศึกษาต่อชั้นมัธยมศึกษาปีที่ ๔ ปีการศึกษา ๒๕๕๗
ประเภทห้องเรียนพิเศษ โรงเรียนสตรีวิทยา</t>
    </r>
  </si>
  <si>
    <r>
      <t xml:space="preserve">รายวิชา
</t>
    </r>
    <r>
      <rPr>
        <b/>
        <i/>
        <sz val="14"/>
        <color indexed="10"/>
        <rFont val="Cordia New"/>
        <family val="2"/>
      </rPr>
      <t>(กรอกให้ครบทุกวิชา โดยเรียงลำดับตามหลักฐานแสดงระดับผลการเรียน)</t>
    </r>
  </si>
  <si>
    <r>
      <rPr>
        <sz val="16"/>
        <rFont val="Cordia New"/>
        <family val="2"/>
      </rPr>
      <t>ลงชื่อ</t>
    </r>
    <r>
      <rPr>
        <sz val="14"/>
        <rFont val="Cordia New"/>
        <family val="2"/>
      </rPr>
      <t xml:space="preserve"> ..............................................................</t>
    </r>
    <r>
      <rPr>
        <sz val="16"/>
        <rFont val="Cordia New"/>
        <family val="2"/>
      </rPr>
      <t>ผู้กรอกระดับคะแนน</t>
    </r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</si>
</sst>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81">
    <font>
      <sz val="14"/>
      <name val="Cordia New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22"/>
      <name val="Cordia New"/>
      <family val="2"/>
    </font>
    <font>
      <b/>
      <sz val="14"/>
      <name val="Cordia New"/>
      <family val="2"/>
    </font>
    <font>
      <b/>
      <sz val="16"/>
      <color indexed="9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sz val="14"/>
      <color indexed="9"/>
      <name val="Cordia New"/>
      <family val="2"/>
    </font>
    <font>
      <b/>
      <sz val="20"/>
      <name val="Cordia New"/>
      <family val="2"/>
    </font>
    <font>
      <b/>
      <i/>
      <sz val="14"/>
      <color indexed="10"/>
      <name val="Cordia New"/>
      <family val="2"/>
    </font>
    <font>
      <b/>
      <sz val="18"/>
      <color indexed="9"/>
      <name val="Cordia New"/>
      <family val="2"/>
    </font>
    <font>
      <b/>
      <sz val="12"/>
      <name val="Cordia New"/>
      <family val="2"/>
    </font>
    <font>
      <b/>
      <sz val="17"/>
      <name val="Cordia New"/>
      <family val="2"/>
    </font>
    <font>
      <b/>
      <sz val="17"/>
      <color indexed="9"/>
      <name val="Cordia New"/>
      <family val="2"/>
    </font>
    <font>
      <sz val="10"/>
      <name val="Cordia New"/>
      <family val="2"/>
    </font>
    <font>
      <b/>
      <sz val="30"/>
      <name val="Cordia New"/>
      <family val="2"/>
    </font>
    <font>
      <sz val="18"/>
      <color indexed="9"/>
      <name val="Cordia New"/>
      <family val="2"/>
    </font>
    <font>
      <sz val="20"/>
      <name val="Cordia New"/>
      <family val="2"/>
    </font>
    <font>
      <sz val="22"/>
      <color indexed="9"/>
      <name val="Cordia New"/>
      <family val="2"/>
    </font>
    <font>
      <b/>
      <sz val="40"/>
      <color indexed="9"/>
      <name val="Cordia New"/>
      <family val="2"/>
    </font>
    <font>
      <b/>
      <sz val="22"/>
      <color indexed="10"/>
      <name val="Cordia New"/>
      <family val="2"/>
    </font>
    <font>
      <sz val="20"/>
      <color indexed="10"/>
      <name val="Cordia New"/>
      <family val="2"/>
    </font>
    <font>
      <b/>
      <sz val="20"/>
      <color indexed="10"/>
      <name val="Cordia New"/>
      <family val="2"/>
    </font>
    <font>
      <sz val="22"/>
      <name val="Cordia New"/>
      <family val="2"/>
    </font>
    <font>
      <b/>
      <sz val="16"/>
      <name val="Cordia New"/>
      <family val="2"/>
    </font>
    <font>
      <sz val="12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TH SarabunPSK"/>
      <family val="0"/>
    </font>
    <font>
      <sz val="18"/>
      <color indexed="10"/>
      <name val="TH SarabunPSK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ordia New"/>
      <family val="2"/>
    </font>
    <font>
      <sz val="16"/>
      <color theme="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7"/>
      <color theme="0"/>
      <name val="Cordia New"/>
      <family val="2"/>
    </font>
    <font>
      <sz val="18"/>
      <color theme="0"/>
      <name val="Cordia New"/>
      <family val="2"/>
    </font>
    <font>
      <sz val="22"/>
      <color theme="0"/>
      <name val="Cordia New"/>
      <family val="2"/>
    </font>
    <font>
      <b/>
      <sz val="22"/>
      <color rgb="FFFF0000"/>
      <name val="Cordia New"/>
      <family val="2"/>
    </font>
    <font>
      <sz val="20"/>
      <color rgb="FFFF0000"/>
      <name val="Cordia New"/>
      <family val="2"/>
    </font>
    <font>
      <b/>
      <sz val="20"/>
      <color rgb="FFFF0000"/>
      <name val="Cordia New"/>
      <family val="2"/>
    </font>
    <font>
      <b/>
      <sz val="40"/>
      <color theme="0"/>
      <name val="Cordia New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6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5" fillId="34" borderId="15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164" fontId="77" fillId="33" borderId="0" xfId="0" applyNumberFormat="1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indent="5"/>
    </xf>
    <xf numFmtId="0" fontId="31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indent="3"/>
    </xf>
    <xf numFmtId="0" fontId="29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9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0" fontId="32" fillId="33" borderId="0" xfId="0" applyFont="1" applyFill="1" applyBorder="1" applyAlignment="1">
      <alignment horizontal="left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10" fillId="0" borderId="13" xfId="0" applyFont="1" applyFill="1" applyBorder="1" applyAlignment="1" applyProtection="1">
      <alignment horizontal="left" vertical="top" indent="1"/>
      <protection locked="0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top" indent="1"/>
      <protection/>
    </xf>
    <xf numFmtId="0" fontId="6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 vertical="center"/>
    </xf>
    <xf numFmtId="0" fontId="79" fillId="34" borderId="15" xfId="0" applyFont="1" applyFill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79" fillId="34" borderId="2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2" fontId="7" fillId="11" borderId="11" xfId="0" applyNumberFormat="1" applyFont="1" applyFill="1" applyBorder="1" applyAlignment="1">
      <alignment horizontal="center" vertical="center"/>
    </xf>
    <xf numFmtId="2" fontId="7" fillId="11" borderId="25" xfId="0" applyNumberFormat="1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  <xf numFmtId="2" fontId="7" fillId="13" borderId="17" xfId="0" applyNumberFormat="1" applyFont="1" applyFill="1" applyBorder="1" applyAlignment="1">
      <alignment horizontal="center" vertical="center"/>
    </xf>
    <xf numFmtId="0" fontId="22" fillId="13" borderId="26" xfId="0" applyFont="1" applyFill="1" applyBorder="1" applyAlignment="1">
      <alignment horizontal="left" vertical="center"/>
    </xf>
    <xf numFmtId="0" fontId="22" fillId="13" borderId="19" xfId="0" applyFont="1" applyFill="1" applyBorder="1" applyAlignment="1">
      <alignment horizontal="left" vertical="center"/>
    </xf>
    <xf numFmtId="0" fontId="75" fillId="34" borderId="27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8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left" vertical="center"/>
    </xf>
    <xf numFmtId="0" fontId="22" fillId="12" borderId="19" xfId="0" applyFont="1" applyFill="1" applyBorder="1" applyAlignment="1">
      <alignment horizontal="left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2" fontId="7" fillId="12" borderId="11" xfId="0" applyNumberFormat="1" applyFont="1" applyFill="1" applyBorder="1" applyAlignment="1">
      <alignment horizontal="center" vertical="center"/>
    </xf>
    <xf numFmtId="2" fontId="7" fillId="12" borderId="17" xfId="0" applyNumberFormat="1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horizontal="center"/>
      <protection locked="0"/>
    </xf>
    <xf numFmtId="0" fontId="7" fillId="11" borderId="31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left" vertical="center"/>
    </xf>
    <xf numFmtId="0" fontId="22" fillId="11" borderId="33" xfId="0" applyFont="1" applyFill="1" applyBorder="1" applyAlignment="1">
      <alignment horizontal="left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257175</xdr:rowOff>
    </xdr:from>
    <xdr:to>
      <xdr:col>2</xdr:col>
      <xdr:colOff>609600</xdr:colOff>
      <xdr:row>1</xdr:row>
      <xdr:rowOff>257175</xdr:rowOff>
    </xdr:to>
    <xdr:pic>
      <xdr:nvPicPr>
        <xdr:cNvPr id="1" name="Picture 92" descr="http://www.satriwit.ac.th/home/images/stories/sw-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257175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32</xdr:row>
      <xdr:rowOff>76200</xdr:rowOff>
    </xdr:from>
    <xdr:to>
      <xdr:col>6</xdr:col>
      <xdr:colOff>438150</xdr:colOff>
      <xdr:row>38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2733675" y="9848850"/>
          <a:ext cx="704850" cy="1190625"/>
          <a:chOff x="2682605" y="9661906"/>
          <a:chExt cx="1000379" cy="1317715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2682605" y="9661906"/>
            <a:ext cx="988124" cy="39498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2694860" y="10113882"/>
            <a:ext cx="988124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689858" y="10584636"/>
            <a:ext cx="988124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0</xdr:row>
      <xdr:rowOff>38100</xdr:rowOff>
    </xdr:from>
    <xdr:to>
      <xdr:col>27</xdr:col>
      <xdr:colOff>257175</xdr:colOff>
      <xdr:row>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848600" y="38100"/>
          <a:ext cx="52673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สำคัญ : อ่านก่อนพิมพ์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พิมพ์รายวิชาทุกรายวิชาที่มีระดับคะแนน/เกรด ทั้งพื้นฐานและเพิมเติม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พิมพ์เรียงลำดับรายวิชาตามหลักฐานแสดงระดับผลการเรียน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พิมพ์ค่าน้ำหนักคะแนน/หน่วยกิต  และระดับคะแนน/เกรด ให้ครบถ้วนถูกต้อง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กรณีไม่มีค่าน้ำหนักคะแนนหรือหน่วยกิต ให้ใส่เลข 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กรณีที่ผลการเรียนเป็นร้อยละ ให้คิดเป็นระดับผลการเรียน/เกรด 8 ระดับ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พิมพ์แบบกรอกผลการเรียนนี้มาในวันสมัครด้วยนะครับ จะได้ไม่ต้องมากรอกใหม่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5" zoomScaleNormal="75" zoomScaleSheetLayoutView="100" zoomScalePageLayoutView="0" workbookViewId="0" topLeftCell="A1">
      <selection activeCell="H10" sqref="H10"/>
    </sheetView>
  </sheetViews>
  <sheetFormatPr defaultColWidth="9.140625" defaultRowHeight="21.75"/>
  <cols>
    <col min="1" max="1" width="1.8515625" style="1" customWidth="1"/>
    <col min="2" max="2" width="4.8515625" style="2" customWidth="1"/>
    <col min="3" max="3" width="30.28125" style="1" customWidth="1"/>
    <col min="4" max="4" width="0.2890625" style="1" customWidth="1"/>
    <col min="5" max="5" width="0.13671875" style="1" customWidth="1"/>
    <col min="6" max="15" width="7.57421875" style="1" customWidth="1"/>
    <col min="16" max="17" width="5.8515625" style="1" hidden="1" customWidth="1"/>
    <col min="18" max="18" width="5.421875" style="47" hidden="1" customWidth="1"/>
    <col min="19" max="19" width="4.421875" style="1" customWidth="1"/>
    <col min="20" max="20" width="19.140625" style="1" customWidth="1"/>
    <col min="21" max="25" width="12.00390625" style="5" customWidth="1"/>
    <col min="26" max="26" width="10.28125" style="1" hidden="1" customWidth="1"/>
    <col min="27" max="27" width="0" style="1" hidden="1" customWidth="1"/>
    <col min="28" max="28" width="7.140625" style="1" hidden="1" customWidth="1"/>
    <col min="29" max="30" width="9.140625" style="1" hidden="1" customWidth="1"/>
    <col min="31" max="16384" width="9.140625" style="1" customWidth="1"/>
  </cols>
  <sheetData>
    <row r="1" spans="3:18" ht="85.5" customHeight="1">
      <c r="C1" s="73" t="s">
        <v>39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"/>
      <c r="R1" s="4"/>
    </row>
    <row r="2" spans="3:18" ht="30.75" customHeight="1">
      <c r="C2" s="6"/>
      <c r="D2" s="6"/>
      <c r="E2" s="7" t="s">
        <v>17</v>
      </c>
      <c r="F2" s="114" t="s">
        <v>38</v>
      </c>
      <c r="G2" s="114"/>
      <c r="H2" s="114"/>
      <c r="I2" s="114"/>
      <c r="J2" s="114"/>
      <c r="K2" s="114"/>
      <c r="L2" s="114"/>
      <c r="M2" s="114"/>
      <c r="Q2" s="8"/>
      <c r="R2" s="9"/>
    </row>
    <row r="3" spans="3:18" ht="3.7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3:18" ht="3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P4" s="10"/>
      <c r="Q4" s="10"/>
      <c r="R4" s="11"/>
    </row>
    <row r="5" spans="1:18" ht="27" customHeight="1">
      <c r="A5" s="12"/>
      <c r="B5" s="93" t="s">
        <v>9</v>
      </c>
      <c r="C5" s="75" t="s">
        <v>40</v>
      </c>
      <c r="D5" s="76"/>
      <c r="E5" s="76"/>
      <c r="F5" s="85" t="s">
        <v>18</v>
      </c>
      <c r="G5" s="86"/>
      <c r="H5" s="86"/>
      <c r="I5" s="87"/>
      <c r="J5" s="85" t="s">
        <v>19</v>
      </c>
      <c r="K5" s="86"/>
      <c r="L5" s="86"/>
      <c r="M5" s="87"/>
      <c r="N5" s="85" t="s">
        <v>23</v>
      </c>
      <c r="O5" s="87"/>
      <c r="Q5" s="13"/>
      <c r="R5" s="14"/>
    </row>
    <row r="6" spans="1:18" ht="27" customHeight="1">
      <c r="A6" s="12"/>
      <c r="B6" s="94"/>
      <c r="C6" s="77"/>
      <c r="D6" s="78"/>
      <c r="E6" s="78"/>
      <c r="F6" s="85" t="s">
        <v>24</v>
      </c>
      <c r="G6" s="87"/>
      <c r="H6" s="86" t="s">
        <v>25</v>
      </c>
      <c r="I6" s="87"/>
      <c r="J6" s="85" t="s">
        <v>24</v>
      </c>
      <c r="K6" s="87"/>
      <c r="L6" s="86" t="s">
        <v>25</v>
      </c>
      <c r="M6" s="87"/>
      <c r="N6" s="85" t="s">
        <v>24</v>
      </c>
      <c r="O6" s="87"/>
      <c r="Q6" s="15"/>
      <c r="R6" s="16"/>
    </row>
    <row r="7" spans="1:30" ht="80.25" customHeight="1" thickBot="1">
      <c r="A7" s="12"/>
      <c r="B7" s="94"/>
      <c r="C7" s="78"/>
      <c r="D7" s="78"/>
      <c r="E7" s="78"/>
      <c r="F7" s="17" t="s">
        <v>7</v>
      </c>
      <c r="G7" s="17" t="s">
        <v>8</v>
      </c>
      <c r="H7" s="17" t="s">
        <v>7</v>
      </c>
      <c r="I7" s="18" t="s">
        <v>8</v>
      </c>
      <c r="J7" s="17" t="s">
        <v>7</v>
      </c>
      <c r="K7" s="17" t="s">
        <v>8</v>
      </c>
      <c r="L7" s="17" t="s">
        <v>7</v>
      </c>
      <c r="M7" s="18" t="s">
        <v>8</v>
      </c>
      <c r="N7" s="17" t="s">
        <v>7</v>
      </c>
      <c r="O7" s="19" t="s">
        <v>8</v>
      </c>
      <c r="P7" s="20" t="s">
        <v>28</v>
      </c>
      <c r="Q7" s="21" t="s">
        <v>27</v>
      </c>
      <c r="R7" s="22" t="s">
        <v>29</v>
      </c>
      <c r="S7" s="23"/>
      <c r="T7" s="24"/>
      <c r="U7" s="79" t="s">
        <v>16</v>
      </c>
      <c r="V7" s="79"/>
      <c r="W7" s="79"/>
      <c r="X7" s="79"/>
      <c r="Y7" s="25"/>
      <c r="AC7" s="20" t="s">
        <v>30</v>
      </c>
      <c r="AD7" s="20" t="s">
        <v>31</v>
      </c>
    </row>
    <row r="8" spans="1:30" ht="22.5" customHeight="1">
      <c r="A8" s="12"/>
      <c r="B8" s="26">
        <v>1</v>
      </c>
      <c r="C8" s="72"/>
      <c r="D8" s="72"/>
      <c r="E8" s="72"/>
      <c r="F8" s="27"/>
      <c r="G8" s="28"/>
      <c r="H8" s="27"/>
      <c r="I8" s="28"/>
      <c r="J8" s="27"/>
      <c r="K8" s="28"/>
      <c r="L8" s="27"/>
      <c r="M8" s="28"/>
      <c r="N8" s="27"/>
      <c r="O8" s="28"/>
      <c r="P8" s="29">
        <f>F8*G8</f>
        <v>0</v>
      </c>
      <c r="Q8" s="30">
        <f>H8*I8</f>
        <v>0</v>
      </c>
      <c r="R8" s="31">
        <f>J8*K8</f>
        <v>0</v>
      </c>
      <c r="S8" s="32"/>
      <c r="T8" s="80" t="s">
        <v>0</v>
      </c>
      <c r="U8" s="83" t="s">
        <v>20</v>
      </c>
      <c r="V8" s="83" t="s">
        <v>21</v>
      </c>
      <c r="W8" s="83" t="s">
        <v>26</v>
      </c>
      <c r="X8" s="83" t="s">
        <v>14</v>
      </c>
      <c r="Y8" s="106" t="s">
        <v>15</v>
      </c>
      <c r="AC8" s="29">
        <f>L8*M8</f>
        <v>0</v>
      </c>
      <c r="AD8" s="29">
        <f>N8*O8</f>
        <v>0</v>
      </c>
    </row>
    <row r="9" spans="1:30" ht="22.5" customHeight="1">
      <c r="A9" s="12"/>
      <c r="B9" s="26">
        <v>2</v>
      </c>
      <c r="C9" s="82" t="s">
        <v>33</v>
      </c>
      <c r="D9" s="82"/>
      <c r="E9" s="82"/>
      <c r="F9" s="27"/>
      <c r="G9" s="28"/>
      <c r="H9" s="27"/>
      <c r="I9" s="28"/>
      <c r="J9" s="27"/>
      <c r="K9" s="28"/>
      <c r="L9" s="27"/>
      <c r="M9" s="28"/>
      <c r="N9" s="27"/>
      <c r="O9" s="28"/>
      <c r="P9" s="29">
        <f aca="true" t="shared" si="0" ref="P9:P17">F9*G9</f>
        <v>0</v>
      </c>
      <c r="Q9" s="30">
        <f aca="true" t="shared" si="1" ref="Q9:Q25">H9*I9</f>
        <v>0</v>
      </c>
      <c r="R9" s="31">
        <f aca="true" t="shared" si="2" ref="R9:R25">J9*K9</f>
        <v>0</v>
      </c>
      <c r="S9" s="32"/>
      <c r="T9" s="81"/>
      <c r="U9" s="84"/>
      <c r="V9" s="84"/>
      <c r="W9" s="84"/>
      <c r="X9" s="84"/>
      <c r="Y9" s="107"/>
      <c r="AC9" s="29">
        <f aca="true" t="shared" si="3" ref="AC9:AC25">L9*M9</f>
        <v>0</v>
      </c>
      <c r="AD9" s="29">
        <f aca="true" t="shared" si="4" ref="AD9:AD25">N9*O9</f>
        <v>0</v>
      </c>
    </row>
    <row r="10" spans="1:30" ht="22.5" customHeight="1">
      <c r="A10" s="12"/>
      <c r="B10" s="26">
        <v>3</v>
      </c>
      <c r="C10" s="82" t="s">
        <v>34</v>
      </c>
      <c r="D10" s="82"/>
      <c r="E10" s="82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9">
        <f t="shared" si="0"/>
        <v>0</v>
      </c>
      <c r="Q10" s="30">
        <f t="shared" si="1"/>
        <v>0</v>
      </c>
      <c r="R10" s="31">
        <f t="shared" si="2"/>
        <v>0</v>
      </c>
      <c r="S10" s="32"/>
      <c r="T10" s="100" t="s">
        <v>1</v>
      </c>
      <c r="U10" s="98" t="e">
        <f>(P9+Q9)/(F9+H9)</f>
        <v>#DIV/0!</v>
      </c>
      <c r="V10" s="98" t="e">
        <f>(R9+AC9)/(J9+L9)</f>
        <v>#DIV/0!</v>
      </c>
      <c r="W10" s="98">
        <f>O9</f>
        <v>0</v>
      </c>
      <c r="X10" s="98" t="e">
        <f>(P9+Q9+R9+AC9+AD9)/(L9+N9+J9+H9+F9)</f>
        <v>#DIV/0!</v>
      </c>
      <c r="Y10" s="110" t="e">
        <f>IF(X10&lt;3.5,"ไม่ผ่าน","ผ่าน")</f>
        <v>#DIV/0!</v>
      </c>
      <c r="Z10" s="1">
        <f>COUNTIF(Y10:Y14,"ผ่าน")</f>
        <v>0</v>
      </c>
      <c r="AC10" s="29">
        <f t="shared" si="3"/>
        <v>0</v>
      </c>
      <c r="AD10" s="29">
        <f t="shared" si="4"/>
        <v>0</v>
      </c>
    </row>
    <row r="11" spans="1:30" ht="22.5" customHeight="1">
      <c r="A11" s="12"/>
      <c r="B11" s="26">
        <v>4</v>
      </c>
      <c r="C11" s="72"/>
      <c r="D11" s="72"/>
      <c r="E11" s="72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9">
        <f t="shared" si="0"/>
        <v>0</v>
      </c>
      <c r="Q11" s="30">
        <f t="shared" si="1"/>
        <v>0</v>
      </c>
      <c r="R11" s="31">
        <f t="shared" si="2"/>
        <v>0</v>
      </c>
      <c r="S11" s="32"/>
      <c r="T11" s="101"/>
      <c r="U11" s="99"/>
      <c r="V11" s="99"/>
      <c r="W11" s="99"/>
      <c r="X11" s="99"/>
      <c r="Y11" s="111"/>
      <c r="AC11" s="29">
        <f t="shared" si="3"/>
        <v>0</v>
      </c>
      <c r="AD11" s="29">
        <f t="shared" si="4"/>
        <v>0</v>
      </c>
    </row>
    <row r="12" spans="1:30" ht="22.5" customHeight="1">
      <c r="A12" s="12"/>
      <c r="B12" s="26">
        <v>5</v>
      </c>
      <c r="C12" s="72"/>
      <c r="D12" s="72"/>
      <c r="E12" s="72"/>
      <c r="F12" s="27"/>
      <c r="G12" s="28"/>
      <c r="H12" s="27"/>
      <c r="I12" s="28"/>
      <c r="J12" s="27"/>
      <c r="K12" s="28"/>
      <c r="L12" s="27"/>
      <c r="M12" s="28"/>
      <c r="N12" s="27"/>
      <c r="O12" s="28"/>
      <c r="P12" s="29">
        <f t="shared" si="0"/>
        <v>0</v>
      </c>
      <c r="Q12" s="30">
        <f t="shared" si="1"/>
        <v>0</v>
      </c>
      <c r="R12" s="31">
        <f t="shared" si="2"/>
        <v>0</v>
      </c>
      <c r="S12" s="32"/>
      <c r="T12" s="108" t="s">
        <v>2</v>
      </c>
      <c r="U12" s="112" t="e">
        <f>(P10+Q10)/(F10+H10)</f>
        <v>#DIV/0!</v>
      </c>
      <c r="V12" s="112" t="e">
        <f>(R10+AC10)/(J10+L10)</f>
        <v>#DIV/0!</v>
      </c>
      <c r="W12" s="112">
        <f>O10</f>
        <v>0</v>
      </c>
      <c r="X12" s="112" t="e">
        <f>(P10+Q10+R10+AC10+AD10)/(L10+N10+J10+H10+F10)</f>
        <v>#DIV/0!</v>
      </c>
      <c r="Y12" s="119" t="e">
        <f>IF(X12&lt;3.5,"ไม่ผ่าน","ผ่าน")</f>
        <v>#DIV/0!</v>
      </c>
      <c r="AC12" s="29">
        <f t="shared" si="3"/>
        <v>0</v>
      </c>
      <c r="AD12" s="29">
        <f t="shared" si="4"/>
        <v>0</v>
      </c>
    </row>
    <row r="13" spans="1:30" ht="22.5" customHeight="1">
      <c r="A13" s="12"/>
      <c r="B13" s="26">
        <v>6</v>
      </c>
      <c r="C13" s="72"/>
      <c r="D13" s="72"/>
      <c r="E13" s="72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9">
        <f t="shared" si="0"/>
        <v>0</v>
      </c>
      <c r="Q13" s="30">
        <f t="shared" si="1"/>
        <v>0</v>
      </c>
      <c r="R13" s="31">
        <f t="shared" si="2"/>
        <v>0</v>
      </c>
      <c r="S13" s="32"/>
      <c r="T13" s="109"/>
      <c r="U13" s="113"/>
      <c r="V13" s="113"/>
      <c r="W13" s="113"/>
      <c r="X13" s="113"/>
      <c r="Y13" s="120"/>
      <c r="AC13" s="29">
        <f t="shared" si="3"/>
        <v>0</v>
      </c>
      <c r="AD13" s="29">
        <f t="shared" si="4"/>
        <v>0</v>
      </c>
    </row>
    <row r="14" spans="1:30" ht="22.5" customHeight="1">
      <c r="A14" s="12"/>
      <c r="B14" s="26">
        <v>7</v>
      </c>
      <c r="C14" s="72"/>
      <c r="D14" s="72"/>
      <c r="E14" s="72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9">
        <f t="shared" si="0"/>
        <v>0</v>
      </c>
      <c r="Q14" s="30">
        <f t="shared" si="1"/>
        <v>0</v>
      </c>
      <c r="R14" s="31">
        <f t="shared" si="2"/>
        <v>0</v>
      </c>
      <c r="S14" s="32"/>
      <c r="T14" s="117" t="s">
        <v>13</v>
      </c>
      <c r="U14" s="96" t="e">
        <f>(P26+Q26)/(F26+H26)</f>
        <v>#DIV/0!</v>
      </c>
      <c r="V14" s="96" t="e">
        <f>(R26+AC26)/(J26+L26)</f>
        <v>#DIV/0!</v>
      </c>
      <c r="W14" s="96" t="e">
        <f>AD26/N26</f>
        <v>#DIV/0!</v>
      </c>
      <c r="X14" s="96" t="e">
        <f>(P26+Q26+R26+AC26+AD26)/(L26+N26+J26+H26+F26)</f>
        <v>#DIV/0!</v>
      </c>
      <c r="Y14" s="115" t="e">
        <f>IF(X14&lt;3,"ไม่ผ่าน","ผ่าน")</f>
        <v>#DIV/0!</v>
      </c>
      <c r="AC14" s="29">
        <f t="shared" si="3"/>
        <v>0</v>
      </c>
      <c r="AD14" s="29">
        <f t="shared" si="4"/>
        <v>0</v>
      </c>
    </row>
    <row r="15" spans="1:30" ht="22.5" customHeight="1" thickBot="1">
      <c r="A15" s="12"/>
      <c r="B15" s="26">
        <v>8</v>
      </c>
      <c r="C15" s="72"/>
      <c r="D15" s="72"/>
      <c r="E15" s="72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9">
        <f t="shared" si="0"/>
        <v>0</v>
      </c>
      <c r="Q15" s="30">
        <f t="shared" si="1"/>
        <v>0</v>
      </c>
      <c r="R15" s="31">
        <f t="shared" si="2"/>
        <v>0</v>
      </c>
      <c r="S15" s="32"/>
      <c r="T15" s="118"/>
      <c r="U15" s="97"/>
      <c r="V15" s="97"/>
      <c r="W15" s="97"/>
      <c r="X15" s="97"/>
      <c r="Y15" s="116"/>
      <c r="AC15" s="29">
        <f t="shared" si="3"/>
        <v>0</v>
      </c>
      <c r="AD15" s="29">
        <f t="shared" si="4"/>
        <v>0</v>
      </c>
    </row>
    <row r="16" spans="1:30" ht="22.5" customHeight="1" thickBot="1">
      <c r="A16" s="12"/>
      <c r="B16" s="33">
        <v>9</v>
      </c>
      <c r="C16" s="72"/>
      <c r="D16" s="72"/>
      <c r="E16" s="72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9">
        <f t="shared" si="0"/>
        <v>0</v>
      </c>
      <c r="Q16" s="30">
        <f t="shared" si="1"/>
        <v>0</v>
      </c>
      <c r="R16" s="31">
        <f t="shared" si="2"/>
        <v>0</v>
      </c>
      <c r="S16" s="32"/>
      <c r="T16" s="34"/>
      <c r="U16" s="35"/>
      <c r="V16" s="35"/>
      <c r="W16" s="35"/>
      <c r="X16" s="35"/>
      <c r="Y16" s="35"/>
      <c r="AC16" s="29">
        <f t="shared" si="3"/>
        <v>0</v>
      </c>
      <c r="AD16" s="29">
        <f t="shared" si="4"/>
        <v>0</v>
      </c>
    </row>
    <row r="17" spans="1:30" ht="22.5" customHeight="1">
      <c r="A17" s="12"/>
      <c r="B17" s="33">
        <v>10</v>
      </c>
      <c r="C17" s="72"/>
      <c r="D17" s="72"/>
      <c r="E17" s="72"/>
      <c r="F17" s="27"/>
      <c r="G17" s="28"/>
      <c r="H17" s="27"/>
      <c r="I17" s="28"/>
      <c r="J17" s="27"/>
      <c r="K17" s="28"/>
      <c r="L17" s="27"/>
      <c r="M17" s="28"/>
      <c r="N17" s="27"/>
      <c r="O17" s="28"/>
      <c r="P17" s="29">
        <f t="shared" si="0"/>
        <v>0</v>
      </c>
      <c r="Q17" s="30">
        <f t="shared" si="1"/>
        <v>0</v>
      </c>
      <c r="R17" s="31">
        <f t="shared" si="2"/>
        <v>0</v>
      </c>
      <c r="S17" s="32"/>
      <c r="T17" s="102" t="s">
        <v>22</v>
      </c>
      <c r="U17" s="103"/>
      <c r="V17" s="103"/>
      <c r="W17" s="36"/>
      <c r="X17" s="89" t="str">
        <f>IF(Z10=3,"ผ่าน","ไม่ผ่าน")</f>
        <v>ไม่ผ่าน</v>
      </c>
      <c r="Y17" s="90"/>
      <c r="AC17" s="29">
        <f t="shared" si="3"/>
        <v>0</v>
      </c>
      <c r="AD17" s="29">
        <f t="shared" si="4"/>
        <v>0</v>
      </c>
    </row>
    <row r="18" spans="1:30" ht="22.5" customHeight="1" thickBot="1">
      <c r="A18" s="12"/>
      <c r="B18" s="33"/>
      <c r="C18" s="72"/>
      <c r="D18" s="72"/>
      <c r="E18" s="72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9">
        <f aca="true" t="shared" si="5" ref="P18:P25">F18*G18</f>
        <v>0</v>
      </c>
      <c r="Q18" s="30">
        <f t="shared" si="1"/>
        <v>0</v>
      </c>
      <c r="R18" s="31">
        <f t="shared" si="2"/>
        <v>0</v>
      </c>
      <c r="S18" s="32"/>
      <c r="T18" s="104"/>
      <c r="U18" s="105"/>
      <c r="V18" s="105"/>
      <c r="W18" s="37"/>
      <c r="X18" s="91"/>
      <c r="Y18" s="92"/>
      <c r="AB18" s="38"/>
      <c r="AC18" s="29">
        <f t="shared" si="3"/>
        <v>0</v>
      </c>
      <c r="AD18" s="29">
        <f t="shared" si="4"/>
        <v>0</v>
      </c>
    </row>
    <row r="19" spans="1:30" ht="22.5" customHeight="1">
      <c r="A19" s="12"/>
      <c r="B19" s="33"/>
      <c r="C19" s="72"/>
      <c r="D19" s="72"/>
      <c r="E19" s="72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9">
        <f t="shared" si="5"/>
        <v>0</v>
      </c>
      <c r="Q19" s="30">
        <f t="shared" si="1"/>
        <v>0</v>
      </c>
      <c r="R19" s="31">
        <f t="shared" si="2"/>
        <v>0</v>
      </c>
      <c r="S19" s="32"/>
      <c r="AC19" s="29">
        <f t="shared" si="3"/>
        <v>0</v>
      </c>
      <c r="AD19" s="29">
        <f t="shared" si="4"/>
        <v>0</v>
      </c>
    </row>
    <row r="20" spans="1:30" ht="22.5" customHeight="1">
      <c r="A20" s="12"/>
      <c r="B20" s="33"/>
      <c r="C20" s="72"/>
      <c r="D20" s="72"/>
      <c r="E20" s="72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9">
        <f t="shared" si="5"/>
        <v>0</v>
      </c>
      <c r="Q20" s="30">
        <f t="shared" si="1"/>
        <v>0</v>
      </c>
      <c r="R20" s="31">
        <f t="shared" si="2"/>
        <v>0</v>
      </c>
      <c r="S20" s="32"/>
      <c r="T20" s="39"/>
      <c r="AC20" s="29">
        <f t="shared" si="3"/>
        <v>0</v>
      </c>
      <c r="AD20" s="29">
        <f t="shared" si="4"/>
        <v>0</v>
      </c>
    </row>
    <row r="21" spans="1:30" ht="22.5" customHeight="1">
      <c r="A21" s="12"/>
      <c r="B21" s="33"/>
      <c r="C21" s="72"/>
      <c r="D21" s="72"/>
      <c r="E21" s="72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9">
        <f t="shared" si="5"/>
        <v>0</v>
      </c>
      <c r="Q21" s="30">
        <f t="shared" si="1"/>
        <v>0</v>
      </c>
      <c r="R21" s="31">
        <f t="shared" si="2"/>
        <v>0</v>
      </c>
      <c r="S21" s="32"/>
      <c r="AC21" s="29">
        <f t="shared" si="3"/>
        <v>0</v>
      </c>
      <c r="AD21" s="29">
        <f t="shared" si="4"/>
        <v>0</v>
      </c>
    </row>
    <row r="22" spans="1:30" ht="22.5" customHeight="1">
      <c r="A22" s="12"/>
      <c r="B22" s="33"/>
      <c r="C22" s="72"/>
      <c r="D22" s="72"/>
      <c r="E22" s="72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9">
        <f t="shared" si="5"/>
        <v>0</v>
      </c>
      <c r="Q22" s="30">
        <f t="shared" si="1"/>
        <v>0</v>
      </c>
      <c r="R22" s="31">
        <f t="shared" si="2"/>
        <v>0</v>
      </c>
      <c r="S22" s="32"/>
      <c r="T22" s="40"/>
      <c r="AC22" s="29">
        <f t="shared" si="3"/>
        <v>0</v>
      </c>
      <c r="AD22" s="29">
        <f t="shared" si="4"/>
        <v>0</v>
      </c>
    </row>
    <row r="23" spans="1:30" ht="22.5" customHeight="1">
      <c r="A23" s="12"/>
      <c r="B23" s="33"/>
      <c r="C23" s="72"/>
      <c r="D23" s="72"/>
      <c r="E23" s="72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29">
        <f t="shared" si="5"/>
        <v>0</v>
      </c>
      <c r="Q23" s="30">
        <f t="shared" si="1"/>
        <v>0</v>
      </c>
      <c r="R23" s="31">
        <f t="shared" si="2"/>
        <v>0</v>
      </c>
      <c r="S23" s="32"/>
      <c r="T23" s="40"/>
      <c r="AC23" s="29">
        <f t="shared" si="3"/>
        <v>0</v>
      </c>
      <c r="AD23" s="29">
        <f t="shared" si="4"/>
        <v>0</v>
      </c>
    </row>
    <row r="24" spans="1:30" ht="22.5" customHeight="1">
      <c r="A24" s="12"/>
      <c r="B24" s="33"/>
      <c r="C24" s="72"/>
      <c r="D24" s="72"/>
      <c r="E24" s="72"/>
      <c r="F24" s="27"/>
      <c r="G24" s="28"/>
      <c r="H24" s="27"/>
      <c r="I24" s="28"/>
      <c r="J24" s="27"/>
      <c r="K24" s="28"/>
      <c r="L24" s="27"/>
      <c r="M24" s="28"/>
      <c r="N24" s="27"/>
      <c r="O24" s="28"/>
      <c r="P24" s="29">
        <f t="shared" si="5"/>
        <v>0</v>
      </c>
      <c r="Q24" s="30">
        <f t="shared" si="1"/>
        <v>0</v>
      </c>
      <c r="R24" s="31">
        <f t="shared" si="2"/>
        <v>0</v>
      </c>
      <c r="S24" s="32"/>
      <c r="T24" s="41"/>
      <c r="AC24" s="29">
        <f t="shared" si="3"/>
        <v>0</v>
      </c>
      <c r="AD24" s="29">
        <f t="shared" si="4"/>
        <v>0</v>
      </c>
    </row>
    <row r="25" spans="1:30" ht="27" customHeight="1">
      <c r="A25" s="12"/>
      <c r="B25" s="33"/>
      <c r="C25" s="72"/>
      <c r="D25" s="72"/>
      <c r="E25" s="72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9">
        <f t="shared" si="5"/>
        <v>0</v>
      </c>
      <c r="Q25" s="30">
        <f t="shared" si="1"/>
        <v>0</v>
      </c>
      <c r="R25" s="31">
        <f t="shared" si="2"/>
        <v>0</v>
      </c>
      <c r="T25" s="42"/>
      <c r="AC25" s="29">
        <f t="shared" si="3"/>
        <v>0</v>
      </c>
      <c r="AD25" s="29">
        <f t="shared" si="4"/>
        <v>0</v>
      </c>
    </row>
    <row r="26" spans="3:30" ht="1.5" customHeight="1" hidden="1">
      <c r="C26" s="43" t="s">
        <v>3</v>
      </c>
      <c r="D26" s="10"/>
      <c r="E26" s="10"/>
      <c r="F26" s="44">
        <f aca="true" t="shared" si="6" ref="F26:K26">SUM(F8:F25)</f>
        <v>0</v>
      </c>
      <c r="G26" s="44">
        <f t="shared" si="6"/>
        <v>0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aca="true" t="shared" si="7" ref="L26:R26">SUM(L8:L25)</f>
        <v>0</v>
      </c>
      <c r="M26" s="44">
        <f t="shared" si="7"/>
        <v>0</v>
      </c>
      <c r="N26" s="44">
        <f t="shared" si="7"/>
        <v>0</v>
      </c>
      <c r="O26" s="44">
        <f t="shared" si="7"/>
        <v>0</v>
      </c>
      <c r="P26" s="44">
        <f t="shared" si="7"/>
        <v>0</v>
      </c>
      <c r="Q26" s="44">
        <f t="shared" si="7"/>
        <v>0</v>
      </c>
      <c r="R26" s="45">
        <f t="shared" si="7"/>
        <v>0</v>
      </c>
      <c r="AC26" s="44">
        <f>SUM(AC8:AC25)</f>
        <v>0</v>
      </c>
      <c r="AD26" s="44">
        <f>SUM(AD8:AD25)</f>
        <v>0</v>
      </c>
    </row>
    <row r="27" spans="3:17" ht="35.25" customHeight="1" hidden="1">
      <c r="C27" s="10"/>
      <c r="D27" s="10"/>
      <c r="E27" s="10"/>
      <c r="F27" s="10"/>
      <c r="G27" s="10"/>
      <c r="H27" s="10"/>
      <c r="I27" s="10"/>
      <c r="J27" s="10"/>
      <c r="K27" s="10"/>
      <c r="L27" s="46"/>
      <c r="M27" s="46"/>
      <c r="N27" s="46"/>
      <c r="O27" s="46"/>
      <c r="P27" s="46"/>
      <c r="Q27" s="46"/>
    </row>
    <row r="28" spans="3:20" ht="35.25" customHeight="1">
      <c r="C28" s="6" t="s">
        <v>10</v>
      </c>
      <c r="D28" s="6"/>
      <c r="E28" s="6"/>
      <c r="F28" s="6" t="s">
        <v>41</v>
      </c>
      <c r="G28" s="6"/>
      <c r="H28" s="6"/>
      <c r="I28" s="6"/>
      <c r="J28" s="6"/>
      <c r="K28" s="6"/>
      <c r="L28" s="6"/>
      <c r="M28" s="6"/>
      <c r="Q28" s="8"/>
      <c r="T28" s="42"/>
    </row>
    <row r="29" spans="3:20" ht="30" customHeight="1">
      <c r="C29" s="6" t="s">
        <v>11</v>
      </c>
      <c r="D29" s="6"/>
      <c r="E29" s="6"/>
      <c r="F29" s="6" t="s">
        <v>32</v>
      </c>
      <c r="G29" s="6"/>
      <c r="H29" s="6"/>
      <c r="I29" s="6"/>
      <c r="J29" s="6"/>
      <c r="K29" s="6"/>
      <c r="Q29" s="48"/>
      <c r="T29" s="42"/>
    </row>
    <row r="30" spans="2:16" ht="5.25" customHeight="1" thickBo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8" ht="25.5" customHeight="1">
      <c r="A31" s="51"/>
      <c r="B31" s="95" t="s">
        <v>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52"/>
      <c r="R31" s="53"/>
    </row>
    <row r="32" spans="1:18" ht="6" customHeight="1">
      <c r="A32" s="12"/>
      <c r="B32" s="54"/>
      <c r="C32" s="55"/>
      <c r="D32" s="55"/>
      <c r="E32" s="56"/>
      <c r="F32" s="56"/>
      <c r="G32" s="56"/>
      <c r="H32" s="56"/>
      <c r="I32" s="56"/>
      <c r="J32" s="56"/>
      <c r="K32" s="56"/>
      <c r="L32" s="55"/>
      <c r="M32" s="55"/>
      <c r="N32" s="55"/>
      <c r="O32" s="55"/>
      <c r="P32" s="55"/>
      <c r="Q32" s="55"/>
      <c r="R32" s="53"/>
    </row>
    <row r="33" spans="1:18" ht="28.5" customHeight="1">
      <c r="A33" s="12"/>
      <c r="B33" s="88" t="s">
        <v>37</v>
      </c>
      <c r="C33" s="88"/>
      <c r="D33" s="57"/>
      <c r="E33" s="56"/>
      <c r="F33" s="56"/>
      <c r="G33" s="56"/>
      <c r="H33" s="56"/>
      <c r="I33" s="56"/>
      <c r="J33" s="58" t="s">
        <v>12</v>
      </c>
      <c r="L33" s="58"/>
      <c r="M33" s="58"/>
      <c r="N33" s="58"/>
      <c r="O33" s="58"/>
      <c r="P33" s="59"/>
      <c r="Q33" s="43"/>
      <c r="R33" s="53"/>
    </row>
    <row r="34" spans="1:18" ht="4.5" customHeight="1">
      <c r="A34" s="12"/>
      <c r="B34" s="60"/>
      <c r="C34" s="55"/>
      <c r="D34" s="57"/>
      <c r="E34" s="56"/>
      <c r="F34" s="56"/>
      <c r="G34" s="56"/>
      <c r="H34" s="56"/>
      <c r="I34" s="56"/>
      <c r="J34" s="56"/>
      <c r="K34" s="61"/>
      <c r="N34" s="61"/>
      <c r="O34" s="62"/>
      <c r="P34" s="63"/>
      <c r="Q34" s="63"/>
      <c r="R34" s="53"/>
    </row>
    <row r="35" spans="1:18" ht="28.5" customHeight="1">
      <c r="A35" s="12"/>
      <c r="B35" s="88" t="s">
        <v>4</v>
      </c>
      <c r="C35" s="88"/>
      <c r="D35" s="57"/>
      <c r="E35" s="56"/>
      <c r="F35" s="56"/>
      <c r="G35" s="56"/>
      <c r="H35" s="56"/>
      <c r="I35" s="56"/>
      <c r="J35" s="64" t="s">
        <v>35</v>
      </c>
      <c r="L35" s="64"/>
      <c r="M35" s="64"/>
      <c r="N35" s="64"/>
      <c r="O35" s="64"/>
      <c r="P35" s="65"/>
      <c r="Q35" s="66"/>
      <c r="R35" s="53"/>
    </row>
    <row r="36" spans="1:18" ht="3.75" customHeight="1">
      <c r="A36" s="12"/>
      <c r="B36" s="60"/>
      <c r="C36" s="55"/>
      <c r="D36" s="57"/>
      <c r="E36" s="56"/>
      <c r="F36" s="56"/>
      <c r="G36" s="56"/>
      <c r="H36" s="56"/>
      <c r="I36" s="56"/>
      <c r="J36" s="56"/>
      <c r="K36" s="61"/>
      <c r="N36" s="61"/>
      <c r="O36" s="62"/>
      <c r="P36" s="63"/>
      <c r="Q36" s="63"/>
      <c r="R36" s="53"/>
    </row>
    <row r="37" spans="1:18" ht="28.5" customHeight="1">
      <c r="A37" s="12"/>
      <c r="B37" s="88" t="s">
        <v>5</v>
      </c>
      <c r="C37" s="88"/>
      <c r="D37" s="57"/>
      <c r="E37" s="56"/>
      <c r="F37" s="56"/>
      <c r="G37" s="56"/>
      <c r="H37" s="56"/>
      <c r="I37" s="56"/>
      <c r="J37" s="58" t="s">
        <v>12</v>
      </c>
      <c r="L37" s="58"/>
      <c r="M37" s="58"/>
      <c r="N37" s="58"/>
      <c r="O37" s="58"/>
      <c r="P37" s="59"/>
      <c r="Q37" s="43"/>
      <c r="R37" s="53"/>
    </row>
    <row r="38" spans="1:18" ht="3.75" customHeight="1">
      <c r="A38" s="12"/>
      <c r="B38" s="54"/>
      <c r="C38" s="55"/>
      <c r="D38" s="57"/>
      <c r="E38" s="56"/>
      <c r="F38" s="56"/>
      <c r="G38" s="56"/>
      <c r="H38" s="56"/>
      <c r="I38" s="56"/>
      <c r="J38" s="56"/>
      <c r="K38" s="61"/>
      <c r="N38" s="61"/>
      <c r="O38" s="62"/>
      <c r="P38" s="63"/>
      <c r="Q38" s="63"/>
      <c r="R38" s="53"/>
    </row>
    <row r="39" spans="1:18" ht="24">
      <c r="A39" s="12"/>
      <c r="B39" s="54"/>
      <c r="C39" s="55"/>
      <c r="D39" s="57"/>
      <c r="E39" s="56"/>
      <c r="F39" s="56"/>
      <c r="G39" s="56"/>
      <c r="H39" s="56"/>
      <c r="I39" s="56"/>
      <c r="J39" s="56"/>
      <c r="K39" s="64" t="s">
        <v>36</v>
      </c>
      <c r="L39" s="64"/>
      <c r="M39" s="64"/>
      <c r="N39" s="64"/>
      <c r="O39" s="64"/>
      <c r="P39" s="65"/>
      <c r="Q39" s="66"/>
      <c r="R39" s="53"/>
    </row>
    <row r="40" spans="1:18" ht="4.5" customHeight="1">
      <c r="A40" s="12"/>
      <c r="B40" s="54"/>
      <c r="C40" s="5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53"/>
    </row>
    <row r="41" spans="3:17" ht="24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3:17" ht="4.5" customHeight="1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3:17" ht="18.75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3:17" ht="24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69"/>
    </row>
    <row r="45" spans="3:17" ht="4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3:17" ht="18.75" customHeight="1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</sheetData>
  <sheetProtection sheet="1" objects="1" scenarios="1" selectLockedCells="1"/>
  <mergeCells count="62">
    <mergeCell ref="X14:X15"/>
    <mergeCell ref="Y14:Y15"/>
    <mergeCell ref="T14:T15"/>
    <mergeCell ref="V12:V13"/>
    <mergeCell ref="X12:X13"/>
    <mergeCell ref="Y12:Y13"/>
    <mergeCell ref="W12:W13"/>
    <mergeCell ref="W14:W15"/>
    <mergeCell ref="U10:U11"/>
    <mergeCell ref="X10:X11"/>
    <mergeCell ref="Y10:Y11"/>
    <mergeCell ref="U12:U13"/>
    <mergeCell ref="W8:W9"/>
    <mergeCell ref="X17:Y18"/>
    <mergeCell ref="B5:B7"/>
    <mergeCell ref="B31:P31"/>
    <mergeCell ref="B33:C33"/>
    <mergeCell ref="B35:C35"/>
    <mergeCell ref="U14:U15"/>
    <mergeCell ref="W10:W11"/>
    <mergeCell ref="V10:V11"/>
    <mergeCell ref="T10:T11"/>
    <mergeCell ref="T17:V18"/>
    <mergeCell ref="V14:V15"/>
    <mergeCell ref="C13:E13"/>
    <mergeCell ref="V8:V9"/>
    <mergeCell ref="X8:X9"/>
    <mergeCell ref="Y8:Y9"/>
    <mergeCell ref="T12:T13"/>
    <mergeCell ref="C20:E20"/>
    <mergeCell ref="C14:E14"/>
    <mergeCell ref="C15:E15"/>
    <mergeCell ref="C16:E16"/>
    <mergeCell ref="C17:E17"/>
    <mergeCell ref="C10:E10"/>
    <mergeCell ref="C11:E11"/>
    <mergeCell ref="C12:E12"/>
    <mergeCell ref="C18:E18"/>
    <mergeCell ref="C19:E19"/>
    <mergeCell ref="C1:P1"/>
    <mergeCell ref="C5:E7"/>
    <mergeCell ref="U7:X7"/>
    <mergeCell ref="C8:E8"/>
    <mergeCell ref="T8:T9"/>
    <mergeCell ref="C9:E9"/>
    <mergeCell ref="U8:U9"/>
    <mergeCell ref="F5:I5"/>
    <mergeCell ref="N5:O5"/>
    <mergeCell ref="J5:M5"/>
    <mergeCell ref="J6:K6"/>
    <mergeCell ref="L6:M6"/>
    <mergeCell ref="N6:O6"/>
    <mergeCell ref="F6:G6"/>
    <mergeCell ref="H6:I6"/>
    <mergeCell ref="F2:M2"/>
    <mergeCell ref="C44:P44"/>
    <mergeCell ref="C21:E21"/>
    <mergeCell ref="C23:E23"/>
    <mergeCell ref="C24:E24"/>
    <mergeCell ref="C25:E25"/>
    <mergeCell ref="B37:C37"/>
    <mergeCell ref="C22:E22"/>
  </mergeCells>
  <printOptions gridLines="1" horizontalCentered="1"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NengNuN</cp:lastModifiedBy>
  <cp:lastPrinted>2014-02-17T14:13:59Z</cp:lastPrinted>
  <dcterms:created xsi:type="dcterms:W3CDTF">2007-02-19T03:31:24Z</dcterms:created>
  <dcterms:modified xsi:type="dcterms:W3CDTF">2014-02-17T14:23:15Z</dcterms:modified>
  <cp:category/>
  <cp:version/>
  <cp:contentType/>
  <cp:contentStatus/>
</cp:coreProperties>
</file>